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3 год\2 Поселения\"/>
    </mc:Choice>
  </mc:AlternateContent>
  <bookViews>
    <workbookView xWindow="0" yWindow="0" windowWidth="28800" windowHeight="12330"/>
  </bookViews>
  <sheets>
    <sheet name="Верхнеказымский" sheetId="1" r:id="rId1"/>
  </sheets>
  <definedNames>
    <definedName name="_xlnm.Print_Area" localSheetId="0">Верхнеказымский!$A$1:$F$63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9" i="1"/>
  <c r="F40" i="1" l="1"/>
  <c r="F54" i="1"/>
  <c r="F42" i="1" l="1"/>
  <c r="F55" i="1" s="1"/>
</calcChain>
</file>

<file path=xl/sharedStrings.xml><?xml version="1.0" encoding="utf-8"?>
<sst xmlns="http://schemas.openxmlformats.org/spreadsheetml/2006/main" count="107" uniqueCount="79">
  <si>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</si>
  <si>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</si>
  <si>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</si>
  <si>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</si>
  <si>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-</t>
  </si>
  <si>
    <t>объем финансирования заключенных муниципальных контрактов со сроками исполнения в плановом периоде</t>
  </si>
  <si>
    <t>3.4.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</si>
  <si>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</si>
  <si>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</si>
  <si>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</si>
  <si>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</si>
  <si>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в том числе:</t>
  </si>
  <si>
    <t>3.1.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</si>
  <si>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</si>
  <si>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</si>
  <si>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</si>
  <si>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</si>
  <si>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</si>
  <si>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чел.</t>
  </si>
  <si>
    <t>ед.</t>
  </si>
  <si>
    <t>%</t>
  </si>
  <si>
    <t>м²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</si>
  <si>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</si>
  <si>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</si>
  <si>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</si>
  <si>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</si>
  <si>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</si>
  <si>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</si>
  <si>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</si>
  <si>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</si>
  <si>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</si>
  <si>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</si>
  <si>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</si>
  <si>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</si>
  <si>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</si>
  <si>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</si>
  <si>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</si>
  <si>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</si>
  <si>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эффективная</t>
  </si>
  <si>
    <t>Уровень обеспечения выполнения полномочий и функций органов местного самоуправления сельского поселения, %</t>
  </si>
  <si>
    <t>Доля муниципальных служащих, прошедших курсы повышения квалификации по программам дополнительного профессионального образования, %</t>
  </si>
  <si>
    <t>Доля муниципальных служащих, прошедших диспансеризацию, %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</si>
  <si>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состояния, %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</si>
  <si>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владельцев, %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</si>
  <si>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комиссариаты, %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</si>
  <si>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обеспечения, %</t>
  </si>
  <si>
    <t>Площадь содержания минерализованной полосы, м²</t>
  </si>
  <si>
    <t>Количество распространенного информационного материала по пожарной безопасности, экземпляров</t>
  </si>
  <si>
    <t>Доля обеспеченности мест общего пользования противопожарным инвентарем, %</t>
  </si>
  <si>
    <t>Уровень обеспечения деятельности добровольных народных дружин, %</t>
  </si>
  <si>
    <t>Сокращение объема потребления энергоресурсов, к предыдущему году, %</t>
  </si>
  <si>
    <t>Уровень обеспечения энергоснабжения сети уличного освещения, %</t>
  </si>
  <si>
    <t>Уровень обеспечения текущего содержания объектов благоустройства, %</t>
  </si>
  <si>
    <t>Уровень обеспечения организационной и материально-технической подготовки и проведения выборов и референдумов, %</t>
  </si>
  <si>
    <t>Уровень обеспечения реализации мероприятий в сфере коммунального хозяйства, %</t>
  </si>
  <si>
    <t>Уровень содержания и эксплуатации имущества, находящегося в муниципальной собственности, %</t>
  </si>
  <si>
    <t>Уровень обеспечения выполнения полномочий и функций муниципальных учреждений культуры, от потребности, %</t>
  </si>
  <si>
    <t>Количество проведенных спортивно-массовых мероприятий, единиц</t>
  </si>
  <si>
    <t>Количество граждан, получивших дополнительные меры социальной поддержки, человек</t>
  </si>
  <si>
    <t>Уровень исполнения расходных обязательств по предоставлению межбюджетных трансфертов из бюджета сельского поселения, %</t>
  </si>
  <si>
    <t>Уровень обеспечения содержания дорог, %</t>
  </si>
  <si>
    <t>Количество распространенного информационного материала по безопасности пребывания людей на водных объектах, единиц</t>
  </si>
  <si>
    <t>Количество квадратных метров расселенного аварийного жилищного фонда, признанного таковым после 1 января 2017 года, тыс. м2</t>
  </si>
  <si>
    <t>Количество граждан, расселенных из аварийного жилищного фонда, признанного таковым после 1 января 2017 года, человек</t>
  </si>
  <si>
    <t>Количество квадратных метров расселенного аварийного жилищного фонда, признанного таковым до 1 января 2017 года тыс. м2</t>
  </si>
  <si>
    <t>Количество граждан, расселенных из аварийного жилищного фонда, признанного таковым до 1 января 2017 года, человек</t>
  </si>
  <si>
    <t>Количество реализованных общественных инициатив с применением механизма инициативного бюджетирования, единиц</t>
  </si>
  <si>
    <t>Количество благоустроенных общественных территорий в сельском поселении, единиц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</si>
  <si>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среды, %</t>
  </si>
  <si>
    <t>Площадь земельных участков, вовлеченных в жилищное строительство, гектар</t>
  </si>
  <si>
    <t>экз.</t>
  </si>
  <si>
    <t>м2</t>
  </si>
  <si>
    <t>га.</t>
  </si>
  <si>
    <t>за 2023 год</t>
  </si>
  <si>
    <t>Муниципальная программа сельского поселения Верхнеказымский  «Реализация полномочий органов местного самоуправления сельскогокого поселения Верхнеказымский»</t>
  </si>
  <si>
    <r>
      <t xml:space="preserve">                            </t>
    </r>
    <r>
      <rPr>
        <vertAlign val="subscript"/>
        <sz val="11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</t>
    </r>
  </si>
  <si>
    <r>
      <t>Исполнитель</t>
    </r>
    <r>
      <rPr>
        <sz val="11"/>
        <color theme="1"/>
        <rFont val="Times New Roman"/>
        <family val="1"/>
        <charset val="204"/>
      </rPr>
      <t xml:space="preserve">  __________/____________________(ФИО)            </t>
    </r>
  </si>
  <si>
    <t xml:space="preserve"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мероприятий муниципальной программы в 2023 году позволила обеспечить эффективное исполнение полномочий и функций органов местного самоуправления с.п.Верхнеказымский, в том числе отдельных переданных государственных полномочий, а также способствовала участию населения в осуществлении местного самоуправления.                                              В 2023 году реализован инициативный проект граждан по обустройству резинового покрытия спортивной площадки, а также установки скамеек и урн спортивно-парковой зоны 2 микрорайона. Завершена реализация регионального проекта«Обеспечение устойчивого сокращения непригодного для проживания жилищного фонда», осуществлены мероприятия по переселению граждан из аварийного жилищного фонда, признанного таковым после 1 января 2017 года, произведен снос 8 домов признанных аварийными и подлежащими сносу.
Реализация муниципальной программы способствует улучшению качества жизни населения сельского поселения Верхнеказымский во всех сферах жизнедеятельности.
В дальнейшем целесообразно продолжить работу по созданию условий для эффективного выполнения полномочий органов местного самоуправления сельского поселения Верхнеказымский в рамках утвержденной структуры муниципальной программы и утвержденном объеме бюджетных ассигнований на финансовое обеспечение ее реализации.                                      При реализации программы в дальнейшем необходимо:
1)  своевременно корректировать значения целевых показателей в соответсвии с доведенными объемами финансирования;
2) своевременно инициировать предложения по изменению финансирования программных мероприятий;
3) обеспечивать внесение изменений в муниципальную  программу в установленные сроки;
4) своевременно производить  регистрацию муниципальной программы с изменениями в федеральном государственном реестре документов стратегического планирования.
</t>
  </si>
  <si>
    <t>в целях сохранения резервного фонда администрации сельского поселения Верхнеказымский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</si>
</sst>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view="pageBreakPreview" topLeftCell="A49" zoomScale="80" zoomScaleNormal="100" zoomScaleSheetLayoutView="80" workbookViewId="0">
      <selection activeCell="F54" sqref="F54:F55"/>
    </sheetView>
  </sheetViews>
  <sheetFormatPr defaultRowHeight="15" x14ac:dyDescent="0.25"/>
  <cols>
    <col min="1" max="1" width="5.28515625" style="2" customWidth="1"/>
    <col min="2" max="2" width="44.42578125" style="2" customWidth="1"/>
    <col min="3" max="3" width="11.42578125" style="2" customWidth="1"/>
    <col min="4" max="4" width="13.5703125" style="2" customWidth="1"/>
    <col min="5" max="5" width="13.42578125" style="2" customWidth="1"/>
    <col min="6" max="6" width="29" style="2" customWidth="1"/>
    <col min="7" max="16384" width="9.140625" style="2"/>
  </cols>
  <sheetData>
    <row r="2" spans="1:6" ht="15.75" x14ac:dyDescent="0.25">
      <c r="A2" s="27" t="s">
        <v>29</v>
      </c>
      <c r="B2" s="27"/>
      <c r="C2" s="27"/>
      <c r="D2" s="27"/>
      <c r="E2" s="27"/>
      <c r="F2" s="27"/>
    </row>
    <row r="3" spans="1:6" ht="40.5" customHeight="1" x14ac:dyDescent="0.25">
      <c r="A3" s="28" t="s">
        <v>74</v>
      </c>
      <c r="B3" s="28"/>
      <c r="C3" s="28"/>
      <c r="D3" s="28"/>
      <c r="E3" s="28"/>
      <c r="F3" s="28"/>
    </row>
    <row r="4" spans="1:6" ht="15.75" customHeight="1" x14ac:dyDescent="0.25">
      <c r="A4" s="29" t="s">
        <v>28</v>
      </c>
      <c r="B4" s="29"/>
      <c r="C4" s="29"/>
      <c r="D4" s="29"/>
      <c r="E4" s="29"/>
      <c r="F4" s="29"/>
    </row>
    <row r="5" spans="1:6" ht="15.75" x14ac:dyDescent="0.25">
      <c r="A5" s="30" t="s">
        <v>73</v>
      </c>
      <c r="B5" s="30"/>
      <c r="C5" s="30"/>
      <c r="D5" s="30"/>
      <c r="E5" s="30"/>
      <c r="F5" s="30"/>
    </row>
    <row r="6" spans="1:6" ht="18.75" x14ac:dyDescent="0.25">
      <c r="A6" s="31" t="s">
        <v>27</v>
      </c>
      <c r="B6" s="31"/>
      <c r="C6" s="31"/>
      <c r="D6" s="31"/>
      <c r="E6" s="31"/>
      <c r="F6" s="31"/>
    </row>
    <row r="7" spans="1:6" ht="20.25" customHeight="1" x14ac:dyDescent="0.25">
      <c r="A7" s="24" t="s">
        <v>26</v>
      </c>
      <c r="B7" s="24"/>
      <c r="C7" s="24"/>
      <c r="D7" s="24"/>
      <c r="E7" s="24"/>
      <c r="F7" s="24"/>
    </row>
    <row r="8" spans="1:6" ht="45" x14ac:dyDescent="0.25">
      <c r="A8" s="16" t="s">
        <v>15</v>
      </c>
      <c r="B8" s="16" t="s">
        <v>25</v>
      </c>
      <c r="C8" s="16" t="s">
        <v>24</v>
      </c>
      <c r="D8" s="16" t="s">
        <v>23</v>
      </c>
      <c r="E8" s="16" t="s">
        <v>22</v>
      </c>
      <c r="F8" s="16" t="s">
        <v>30</v>
      </c>
    </row>
    <row r="9" spans="1:6" ht="45" x14ac:dyDescent="0.25">
      <c r="A9" s="17">
        <v>1</v>
      </c>
      <c r="B9" s="18" t="s">
        <v>39</v>
      </c>
      <c r="C9" s="19" t="s">
        <v>20</v>
      </c>
      <c r="D9" s="17">
        <v>100</v>
      </c>
      <c r="E9" s="21">
        <v>100</v>
      </c>
      <c r="F9" s="8">
        <f>E9/D9</f>
        <v>1</v>
      </c>
    </row>
    <row r="10" spans="1:6" ht="72" customHeight="1" x14ac:dyDescent="0.25">
      <c r="A10" s="17">
        <v>2</v>
      </c>
      <c r="B10" s="18" t="s">
        <v>40</v>
      </c>
      <c r="C10" s="19" t="s">
        <v>20</v>
      </c>
      <c r="D10" s="17">
        <v>100</v>
      </c>
      <c r="E10" s="17">
        <v>100</v>
      </c>
      <c r="F10" s="8">
        <f t="shared" ref="F10:F39" si="0">E10/D10</f>
        <v>1</v>
      </c>
    </row>
    <row r="11" spans="1:6" ht="30" x14ac:dyDescent="0.25">
      <c r="A11" s="17">
        <v>3</v>
      </c>
      <c r="B11" s="18" t="s">
        <v>41</v>
      </c>
      <c r="C11" s="19" t="s">
        <v>20</v>
      </c>
      <c r="D11" s="17">
        <v>100</v>
      </c>
      <c r="E11" s="17">
        <v>100</v>
      </c>
      <c r="F11" s="8">
        <f t="shared" si="0"/>
        <v>1</v>
      </c>
    </row>
    <row r="12" spans="1:6" ht="99.75" customHeight="1" x14ac:dyDescent="0.25">
      <c r="A12" s="17">
        <v>4</v>
      </c>
      <c r="B12" s="18" t="s">
        <v>42</v>
      </c>
      <c r="C12" s="19" t="s">
        <v>20</v>
      </c>
      <c r="D12" s="17">
        <v>100</v>
      </c>
      <c r="E12" s="17">
        <v>100</v>
      </c>
      <c r="F12" s="8">
        <f t="shared" si="0"/>
        <v>1</v>
      </c>
    </row>
    <row r="13" spans="1:6" ht="98.25" customHeight="1" x14ac:dyDescent="0.25">
      <c r="A13" s="17">
        <v>5</v>
      </c>
      <c r="B13" s="18" t="s">
        <v>43</v>
      </c>
      <c r="C13" s="19" t="s">
        <v>20</v>
      </c>
      <c r="D13" s="17">
        <v>100</v>
      </c>
      <c r="E13" s="17">
        <v>100</v>
      </c>
      <c r="F13" s="8">
        <f t="shared" si="0"/>
        <v>1</v>
      </c>
    </row>
    <row r="14" spans="1:6" ht="90" customHeight="1" x14ac:dyDescent="0.25">
      <c r="A14" s="17">
        <v>6</v>
      </c>
      <c r="B14" s="18" t="s">
        <v>44</v>
      </c>
      <c r="C14" s="19" t="s">
        <v>20</v>
      </c>
      <c r="D14" s="17">
        <v>100</v>
      </c>
      <c r="E14" s="17">
        <v>100</v>
      </c>
      <c r="F14" s="8">
        <f t="shared" si="0"/>
        <v>1</v>
      </c>
    </row>
    <row r="15" spans="1:6" ht="75" x14ac:dyDescent="0.25">
      <c r="A15" s="17">
        <v>7</v>
      </c>
      <c r="B15" s="18" t="s">
        <v>45</v>
      </c>
      <c r="C15" s="19" t="s">
        <v>20</v>
      </c>
      <c r="D15" s="17">
        <v>87</v>
      </c>
      <c r="E15" s="17">
        <v>87</v>
      </c>
      <c r="F15" s="8">
        <f t="shared" si="0"/>
        <v>1</v>
      </c>
    </row>
    <row r="16" spans="1:6" ht="30" x14ac:dyDescent="0.25">
      <c r="A16" s="17">
        <v>8</v>
      </c>
      <c r="B16" s="18" t="s">
        <v>46</v>
      </c>
      <c r="C16" s="17" t="s">
        <v>21</v>
      </c>
      <c r="D16" s="17">
        <v>500</v>
      </c>
      <c r="E16" s="17">
        <v>500</v>
      </c>
      <c r="F16" s="8">
        <f t="shared" si="0"/>
        <v>1</v>
      </c>
    </row>
    <row r="17" spans="1:6" ht="45" x14ac:dyDescent="0.25">
      <c r="A17" s="17">
        <v>9</v>
      </c>
      <c r="B17" s="18" t="s">
        <v>47</v>
      </c>
      <c r="C17" s="19" t="s">
        <v>70</v>
      </c>
      <c r="D17" s="17">
        <v>50</v>
      </c>
      <c r="E17" s="17">
        <v>50</v>
      </c>
      <c r="F17" s="8">
        <f t="shared" si="0"/>
        <v>1</v>
      </c>
    </row>
    <row r="18" spans="1:6" ht="30" x14ac:dyDescent="0.25">
      <c r="A18" s="17">
        <v>10</v>
      </c>
      <c r="B18" s="18" t="s">
        <v>48</v>
      </c>
      <c r="C18" s="19" t="s">
        <v>20</v>
      </c>
      <c r="D18" s="17">
        <v>100</v>
      </c>
      <c r="E18" s="17">
        <v>100</v>
      </c>
      <c r="F18" s="8">
        <f t="shared" si="0"/>
        <v>1</v>
      </c>
    </row>
    <row r="19" spans="1:6" ht="30" x14ac:dyDescent="0.25">
      <c r="A19" s="17">
        <v>11</v>
      </c>
      <c r="B19" s="18" t="s">
        <v>49</v>
      </c>
      <c r="C19" s="19" t="s">
        <v>20</v>
      </c>
      <c r="D19" s="17">
        <v>100</v>
      </c>
      <c r="E19" s="17">
        <v>100</v>
      </c>
      <c r="F19" s="8">
        <f t="shared" si="0"/>
        <v>1</v>
      </c>
    </row>
    <row r="20" spans="1:6" ht="30" x14ac:dyDescent="0.25">
      <c r="A20" s="17">
        <v>12</v>
      </c>
      <c r="B20" s="18" t="s">
        <v>50</v>
      </c>
      <c r="C20" s="19" t="s">
        <v>20</v>
      </c>
      <c r="D20" s="17">
        <v>1</v>
      </c>
      <c r="E20" s="17">
        <v>1</v>
      </c>
      <c r="F20" s="8">
        <f t="shared" si="0"/>
        <v>1</v>
      </c>
    </row>
    <row r="21" spans="1:6" ht="30" x14ac:dyDescent="0.25">
      <c r="A21" s="17">
        <v>13</v>
      </c>
      <c r="B21" s="18" t="s">
        <v>51</v>
      </c>
      <c r="C21" s="19" t="s">
        <v>20</v>
      </c>
      <c r="D21" s="17">
        <v>100</v>
      </c>
      <c r="E21" s="17">
        <v>100</v>
      </c>
      <c r="F21" s="8">
        <f t="shared" si="0"/>
        <v>1</v>
      </c>
    </row>
    <row r="22" spans="1:6" ht="30" x14ac:dyDescent="0.25">
      <c r="A22" s="17">
        <v>14</v>
      </c>
      <c r="B22" s="18" t="s">
        <v>52</v>
      </c>
      <c r="C22" s="19" t="s">
        <v>20</v>
      </c>
      <c r="D22" s="17">
        <v>100</v>
      </c>
      <c r="E22" s="17">
        <v>100</v>
      </c>
      <c r="F22" s="8">
        <f t="shared" si="0"/>
        <v>1</v>
      </c>
    </row>
    <row r="23" spans="1:6" ht="45" x14ac:dyDescent="0.25">
      <c r="A23" s="17">
        <v>15</v>
      </c>
      <c r="B23" s="18" t="s">
        <v>53</v>
      </c>
      <c r="C23" s="19" t="s">
        <v>20</v>
      </c>
      <c r="D23" s="17">
        <v>100</v>
      </c>
      <c r="E23" s="17">
        <v>100</v>
      </c>
      <c r="F23" s="8">
        <f t="shared" si="0"/>
        <v>1</v>
      </c>
    </row>
    <row r="24" spans="1:6" ht="30" x14ac:dyDescent="0.25">
      <c r="A24" s="17">
        <v>16</v>
      </c>
      <c r="B24" s="18" t="s">
        <v>54</v>
      </c>
      <c r="C24" s="19" t="s">
        <v>20</v>
      </c>
      <c r="D24" s="17">
        <v>100</v>
      </c>
      <c r="E24" s="17">
        <v>100</v>
      </c>
      <c r="F24" s="8">
        <f t="shared" si="0"/>
        <v>1</v>
      </c>
    </row>
    <row r="25" spans="1:6" ht="45" x14ac:dyDescent="0.25">
      <c r="A25" s="17">
        <v>17</v>
      </c>
      <c r="B25" s="18" t="s">
        <v>55</v>
      </c>
      <c r="C25" s="19" t="s">
        <v>20</v>
      </c>
      <c r="D25" s="17">
        <v>100</v>
      </c>
      <c r="E25" s="21">
        <v>100</v>
      </c>
      <c r="F25" s="8">
        <f t="shared" si="0"/>
        <v>1</v>
      </c>
    </row>
    <row r="26" spans="1:6" ht="45" x14ac:dyDescent="0.25">
      <c r="A26" s="17">
        <v>18</v>
      </c>
      <c r="B26" s="18" t="s">
        <v>56</v>
      </c>
      <c r="C26" s="19" t="s">
        <v>20</v>
      </c>
      <c r="D26" s="17">
        <v>100</v>
      </c>
      <c r="E26" s="21">
        <v>100</v>
      </c>
      <c r="F26" s="8">
        <f t="shared" si="0"/>
        <v>1</v>
      </c>
    </row>
    <row r="27" spans="1:6" ht="30" x14ac:dyDescent="0.25">
      <c r="A27" s="17">
        <v>19</v>
      </c>
      <c r="B27" s="18" t="s">
        <v>57</v>
      </c>
      <c r="C27" s="19" t="s">
        <v>19</v>
      </c>
      <c r="D27" s="17">
        <v>10</v>
      </c>
      <c r="E27" s="21">
        <v>10</v>
      </c>
      <c r="F27" s="8">
        <f t="shared" si="0"/>
        <v>1</v>
      </c>
    </row>
    <row r="28" spans="1:6" ht="45" x14ac:dyDescent="0.25">
      <c r="A28" s="17">
        <v>20</v>
      </c>
      <c r="B28" s="18" t="s">
        <v>58</v>
      </c>
      <c r="C28" s="19" t="s">
        <v>18</v>
      </c>
      <c r="D28" s="17">
        <v>1</v>
      </c>
      <c r="E28" s="21">
        <v>1</v>
      </c>
      <c r="F28" s="8">
        <f t="shared" si="0"/>
        <v>1</v>
      </c>
    </row>
    <row r="29" spans="1:6" ht="60" x14ac:dyDescent="0.25">
      <c r="A29" s="17">
        <v>21</v>
      </c>
      <c r="B29" s="18" t="s">
        <v>59</v>
      </c>
      <c r="C29" s="19" t="s">
        <v>20</v>
      </c>
      <c r="D29" s="17">
        <v>100</v>
      </c>
      <c r="E29" s="19">
        <v>100</v>
      </c>
      <c r="F29" s="8">
        <f t="shared" si="0"/>
        <v>1</v>
      </c>
    </row>
    <row r="30" spans="1:6" x14ac:dyDescent="0.25">
      <c r="A30" s="17">
        <v>22</v>
      </c>
      <c r="B30" s="18" t="s">
        <v>60</v>
      </c>
      <c r="C30" s="19" t="s">
        <v>20</v>
      </c>
      <c r="D30" s="17">
        <v>100</v>
      </c>
      <c r="E30" s="19">
        <v>100</v>
      </c>
      <c r="F30" s="8">
        <f t="shared" si="0"/>
        <v>1</v>
      </c>
    </row>
    <row r="31" spans="1:6" ht="60" x14ac:dyDescent="0.25">
      <c r="A31" s="17">
        <v>23</v>
      </c>
      <c r="B31" s="18" t="s">
        <v>61</v>
      </c>
      <c r="C31" s="19" t="s">
        <v>19</v>
      </c>
      <c r="D31" s="17">
        <v>50</v>
      </c>
      <c r="E31" s="17">
        <v>50</v>
      </c>
      <c r="F31" s="8">
        <f t="shared" si="0"/>
        <v>1</v>
      </c>
    </row>
    <row r="32" spans="1:6" ht="45" x14ac:dyDescent="0.25">
      <c r="A32" s="17">
        <v>24</v>
      </c>
      <c r="B32" s="18" t="s">
        <v>62</v>
      </c>
      <c r="C32" s="17" t="s">
        <v>71</v>
      </c>
      <c r="D32" s="19">
        <v>0.37</v>
      </c>
      <c r="E32" s="19">
        <v>0.37</v>
      </c>
      <c r="F32" s="8">
        <f t="shared" si="0"/>
        <v>1</v>
      </c>
    </row>
    <row r="33" spans="1:6" ht="45" x14ac:dyDescent="0.25">
      <c r="A33" s="17">
        <v>25</v>
      </c>
      <c r="B33" s="18" t="s">
        <v>63</v>
      </c>
      <c r="C33" s="17" t="s">
        <v>18</v>
      </c>
      <c r="D33" s="17">
        <v>10</v>
      </c>
      <c r="E33" s="19">
        <v>10</v>
      </c>
      <c r="F33" s="8">
        <f t="shared" si="0"/>
        <v>1</v>
      </c>
    </row>
    <row r="34" spans="1:6" ht="45" x14ac:dyDescent="0.25">
      <c r="A34" s="17">
        <v>26</v>
      </c>
      <c r="B34" s="18" t="s">
        <v>64</v>
      </c>
      <c r="C34" s="17" t="s">
        <v>71</v>
      </c>
      <c r="D34" s="19">
        <v>0.13900000000000001</v>
      </c>
      <c r="E34" s="19">
        <v>0.13900000000000001</v>
      </c>
      <c r="F34" s="8">
        <f t="shared" si="0"/>
        <v>1</v>
      </c>
    </row>
    <row r="35" spans="1:6" ht="45" x14ac:dyDescent="0.25">
      <c r="A35" s="17">
        <v>27</v>
      </c>
      <c r="B35" s="18" t="s">
        <v>65</v>
      </c>
      <c r="C35" s="17" t="s">
        <v>18</v>
      </c>
      <c r="D35" s="17">
        <v>6</v>
      </c>
      <c r="E35" s="19">
        <v>6</v>
      </c>
      <c r="F35" s="8">
        <f t="shared" si="0"/>
        <v>1</v>
      </c>
    </row>
    <row r="36" spans="1:6" ht="45" x14ac:dyDescent="0.25">
      <c r="A36" s="17">
        <v>28</v>
      </c>
      <c r="B36" s="18" t="s">
        <v>66</v>
      </c>
      <c r="C36" s="17" t="s">
        <v>19</v>
      </c>
      <c r="D36" s="17">
        <v>1</v>
      </c>
      <c r="E36" s="19">
        <v>1</v>
      </c>
      <c r="F36" s="8">
        <f t="shared" si="0"/>
        <v>1</v>
      </c>
    </row>
    <row r="37" spans="1:6" ht="30" x14ac:dyDescent="0.25">
      <c r="A37" s="17">
        <v>29</v>
      </c>
      <c r="B37" s="18" t="s">
        <v>67</v>
      </c>
      <c r="C37" s="17" t="s">
        <v>19</v>
      </c>
      <c r="D37" s="17">
        <v>1</v>
      </c>
      <c r="E37" s="19">
        <v>1</v>
      </c>
      <c r="F37" s="8">
        <f t="shared" si="0"/>
        <v>1</v>
      </c>
    </row>
    <row r="38" spans="1:6" ht="105" x14ac:dyDescent="0.25">
      <c r="A38" s="17">
        <v>30</v>
      </c>
      <c r="B38" s="18" t="s">
        <v>68</v>
      </c>
      <c r="C38" s="17" t="s">
        <v>20</v>
      </c>
      <c r="D38" s="17">
        <v>25</v>
      </c>
      <c r="E38" s="19">
        <v>25</v>
      </c>
      <c r="F38" s="8">
        <f t="shared" si="0"/>
        <v>1</v>
      </c>
    </row>
    <row r="39" spans="1:6" ht="30" x14ac:dyDescent="0.25">
      <c r="A39" s="17">
        <v>31</v>
      </c>
      <c r="B39" s="18" t="s">
        <v>69</v>
      </c>
      <c r="C39" s="17" t="s">
        <v>72</v>
      </c>
      <c r="D39" s="17">
        <v>1.61</v>
      </c>
      <c r="E39" s="19">
        <v>1.61</v>
      </c>
      <c r="F39" s="8">
        <f t="shared" si="0"/>
        <v>1</v>
      </c>
    </row>
    <row r="40" spans="1:6" ht="16.5" customHeight="1" x14ac:dyDescent="0.25">
      <c r="A40" s="26" t="s">
        <v>31</v>
      </c>
      <c r="B40" s="26"/>
      <c r="C40" s="26"/>
      <c r="D40" s="26"/>
      <c r="E40" s="26"/>
      <c r="F40" s="20">
        <f>SUM(F9:F39)</f>
        <v>31</v>
      </c>
    </row>
    <row r="41" spans="1:6" ht="19.5" customHeight="1" x14ac:dyDescent="0.25">
      <c r="A41" s="25" t="s">
        <v>17</v>
      </c>
      <c r="B41" s="25"/>
      <c r="C41" s="25"/>
      <c r="D41" s="25"/>
      <c r="E41" s="25"/>
      <c r="F41" s="7">
        <f>A39</f>
        <v>31</v>
      </c>
    </row>
    <row r="42" spans="1:6" ht="18.75" customHeight="1" x14ac:dyDescent="0.25">
      <c r="A42" s="25" t="s">
        <v>32</v>
      </c>
      <c r="B42" s="25"/>
      <c r="C42" s="25"/>
      <c r="D42" s="25"/>
      <c r="E42" s="25"/>
      <c r="F42" s="8">
        <f>F40/F41</f>
        <v>1</v>
      </c>
    </row>
    <row r="43" spans="1:6" ht="15.75" customHeight="1" x14ac:dyDescent="0.25">
      <c r="A43" s="24" t="s">
        <v>16</v>
      </c>
      <c r="B43" s="24"/>
      <c r="C43" s="24"/>
      <c r="D43" s="24"/>
      <c r="E43" s="24"/>
      <c r="F43" s="24"/>
    </row>
    <row r="44" spans="1:6" ht="30.75" customHeight="1" x14ac:dyDescent="0.25">
      <c r="A44" s="7" t="s">
        <v>15</v>
      </c>
      <c r="B44" s="25" t="s">
        <v>14</v>
      </c>
      <c r="C44" s="25"/>
      <c r="D44" s="25"/>
      <c r="E44" s="25"/>
      <c r="F44" s="7" t="s">
        <v>13</v>
      </c>
    </row>
    <row r="45" spans="1:6" ht="22.5" customHeight="1" x14ac:dyDescent="0.25">
      <c r="A45" s="9">
        <v>1</v>
      </c>
      <c r="B45" s="34" t="s">
        <v>33</v>
      </c>
      <c r="C45" s="34"/>
      <c r="D45" s="34"/>
      <c r="E45" s="34"/>
      <c r="F45" s="12">
        <v>78361.201130000001</v>
      </c>
    </row>
    <row r="46" spans="1:6" ht="18.75" customHeight="1" x14ac:dyDescent="0.25">
      <c r="A46" s="9">
        <v>2</v>
      </c>
      <c r="B46" s="34" t="s">
        <v>34</v>
      </c>
      <c r="C46" s="34"/>
      <c r="D46" s="34"/>
      <c r="E46" s="34"/>
      <c r="F46" s="12">
        <v>76093.703259999995</v>
      </c>
    </row>
    <row r="47" spans="1:6" ht="21.75" customHeight="1" x14ac:dyDescent="0.25">
      <c r="A47" s="10">
        <v>3</v>
      </c>
      <c r="B47" s="34" t="s">
        <v>35</v>
      </c>
      <c r="C47" s="34"/>
      <c r="D47" s="34"/>
      <c r="E47" s="34"/>
      <c r="F47" s="12">
        <v>100</v>
      </c>
    </row>
    <row r="48" spans="1:6" ht="15" customHeight="1" x14ac:dyDescent="0.25">
      <c r="A48" s="10" t="s">
        <v>12</v>
      </c>
      <c r="B48" s="11" t="s">
        <v>11</v>
      </c>
      <c r="C48" s="11"/>
      <c r="D48" s="11"/>
      <c r="E48" s="11"/>
      <c r="F48" s="3"/>
    </row>
    <row r="49" spans="1:6" ht="20.25" customHeight="1" x14ac:dyDescent="0.25">
      <c r="A49" s="10"/>
      <c r="B49" s="34" t="s">
        <v>10</v>
      </c>
      <c r="C49" s="34"/>
      <c r="D49" s="34"/>
      <c r="E49" s="34"/>
      <c r="F49" s="12" t="s">
        <v>4</v>
      </c>
    </row>
    <row r="50" spans="1:6" ht="21.75" customHeight="1" x14ac:dyDescent="0.25">
      <c r="A50" s="10" t="s">
        <v>9</v>
      </c>
      <c r="B50" s="34" t="s">
        <v>8</v>
      </c>
      <c r="C50" s="34"/>
      <c r="D50" s="34"/>
      <c r="E50" s="34"/>
      <c r="F50" s="12" t="s">
        <v>4</v>
      </c>
    </row>
    <row r="51" spans="1:6" ht="39.75" customHeight="1" x14ac:dyDescent="0.25">
      <c r="A51" s="10" t="s">
        <v>7</v>
      </c>
      <c r="B51" s="35" t="s">
        <v>78</v>
      </c>
      <c r="C51" s="35"/>
      <c r="D51" s="35"/>
      <c r="E51" s="35"/>
      <c r="F51" s="12">
        <v>100</v>
      </c>
    </row>
    <row r="52" spans="1:6" ht="33.75" customHeight="1" x14ac:dyDescent="0.25">
      <c r="A52" s="10" t="s">
        <v>6</v>
      </c>
      <c r="B52" s="34" t="s">
        <v>5</v>
      </c>
      <c r="C52" s="34"/>
      <c r="D52" s="34"/>
      <c r="E52" s="34"/>
      <c r="F52" s="12" t="s">
        <v>4</v>
      </c>
    </row>
    <row r="53" spans="1:6" ht="50.25" customHeight="1" x14ac:dyDescent="0.25">
      <c r="A53" s="10" t="s">
        <v>3</v>
      </c>
      <c r="B53" s="34" t="s">
        <v>2</v>
      </c>
      <c r="C53" s="34"/>
      <c r="D53" s="34"/>
      <c r="E53" s="34"/>
      <c r="F53" s="12" t="s">
        <v>4</v>
      </c>
    </row>
    <row r="54" spans="1:6" ht="22.5" customHeight="1" x14ac:dyDescent="0.25">
      <c r="A54" s="25" t="s">
        <v>36</v>
      </c>
      <c r="B54" s="25"/>
      <c r="C54" s="25"/>
      <c r="D54" s="25"/>
      <c r="E54" s="25"/>
      <c r="F54" s="36">
        <f>F46/(F45-F47)</f>
        <v>0.97230431122058081</v>
      </c>
    </row>
    <row r="55" spans="1:6" ht="22.5" customHeight="1" x14ac:dyDescent="0.25">
      <c r="A55" s="25" t="s">
        <v>37</v>
      </c>
      <c r="B55" s="25"/>
      <c r="C55" s="25"/>
      <c r="D55" s="25"/>
      <c r="E55" s="25"/>
      <c r="F55" s="37">
        <f>0.6*F42+0.4*F54</f>
        <v>0.98892172448823235</v>
      </c>
    </row>
    <row r="56" spans="1:6" ht="19.5" customHeight="1" x14ac:dyDescent="0.25">
      <c r="A56" s="25" t="s">
        <v>1</v>
      </c>
      <c r="B56" s="25"/>
      <c r="C56" s="25"/>
      <c r="D56" s="25"/>
      <c r="E56" s="25"/>
      <c r="F56" s="13" t="s">
        <v>38</v>
      </c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14" t="s">
        <v>0</v>
      </c>
      <c r="B58" s="15"/>
      <c r="C58" s="15"/>
      <c r="D58" s="15"/>
      <c r="E58" s="15"/>
      <c r="F58" s="15"/>
    </row>
    <row r="59" spans="1:6" ht="317.25" customHeight="1" x14ac:dyDescent="0.25">
      <c r="A59" s="32" t="s">
        <v>77</v>
      </c>
      <c r="B59" s="33"/>
      <c r="C59" s="33"/>
      <c r="D59" s="33"/>
      <c r="E59" s="33"/>
      <c r="F59" s="33"/>
    </row>
    <row r="61" spans="1:6" ht="15.75" x14ac:dyDescent="0.25">
      <c r="A61" s="22" t="s">
        <v>76</v>
      </c>
    </row>
    <row r="62" spans="1:6" s="5" customFormat="1" ht="16.5" x14ac:dyDescent="0.25">
      <c r="A62" s="23" t="s">
        <v>75</v>
      </c>
      <c r="B62" s="1"/>
      <c r="C62" s="6"/>
      <c r="D62" s="6"/>
      <c r="E62" s="6"/>
      <c r="F62" s="6"/>
    </row>
  </sheetData>
  <mergeCells count="23">
    <mergeCell ref="A55:E55"/>
    <mergeCell ref="A56:E56"/>
    <mergeCell ref="A59:F59"/>
    <mergeCell ref="B45:E45"/>
    <mergeCell ref="B49:E49"/>
    <mergeCell ref="B50:E50"/>
    <mergeCell ref="B52:E52"/>
    <mergeCell ref="B53:E53"/>
    <mergeCell ref="B47:E47"/>
    <mergeCell ref="B46:E46"/>
    <mergeCell ref="A54:E54"/>
    <mergeCell ref="B51:E51"/>
    <mergeCell ref="A2:F2"/>
    <mergeCell ref="A3:F3"/>
    <mergeCell ref="A4:F4"/>
    <mergeCell ref="A5:F5"/>
    <mergeCell ref="A6:F6"/>
    <mergeCell ref="A7:F7"/>
    <mergeCell ref="A42:E42"/>
    <mergeCell ref="A43:F43"/>
    <mergeCell ref="B44:E44"/>
    <mergeCell ref="A40:E40"/>
    <mergeCell ref="A41:E41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Верхнеказымский</vt:lpstr>
      <vt:lpstr>Верхнеказымский!Область_печати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1</cp:lastModifiedBy>
  <cp:lastPrinted>2024-03-12T10:53:36Z</cp:lastPrinted>
  <dcterms:created xsi:type="dcterms:W3CDTF">2022-03-18T10:16:35Z</dcterms:created>
  <dcterms:modified xsi:type="dcterms:W3CDTF">2024-03-29T09:53:21Z</dcterms:modified>
</cp:coreProperties>
</file>